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6_那賀庁舎\02治山・林道\02林道\020　箇所別委託データ（R2以降）\R2\07　Ｒ２那林　林開（補正）横石谷山線　那賀町　測量設計業務\02　設計関係\01　設計資料\00　当初\04_業務委託費内訳書\"/>
    </mc:Choice>
  </mc:AlternateContent>
  <bookViews>
    <workbookView xWindow="0" yWindow="0" windowWidth="19425" windowHeight="11430"/>
  </bookViews>
  <sheets>
    <sheet name="業務委託費内訳書" sheetId="2" r:id="rId1"/>
  </sheets>
  <definedNames>
    <definedName name="_xlnm.Print_Area" localSheetId="0">業務委託費内訳書!$A$1:$G$101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業務委託費内訳書!$G$101</definedName>
    <definedName name="内訳書工事価格総計" localSheetId="0">業務委託費内訳書!$G$100</definedName>
    <definedName name="内訳書工事価格総計通番" localSheetId="0">業務委託費内訳書!$I$100</definedName>
    <definedName name="内訳書工事価格総計名称" localSheetId="0">業務委託費内訳書!$A$100</definedName>
    <definedName name="内訳書工事価格通番" localSheetId="0">業務委託費内訳書!$I$101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G94" i="2" s="1"/>
  <c r="G93" i="2" s="1"/>
  <c r="G92" i="2" s="1"/>
  <c r="G90" i="2"/>
  <c r="G89" i="2" s="1"/>
  <c r="G85" i="2"/>
  <c r="G84" i="2" s="1"/>
  <c r="G82" i="2"/>
  <c r="G81" i="2" s="1"/>
  <c r="G76" i="2"/>
  <c r="G75" i="2" s="1"/>
  <c r="G69" i="2"/>
  <c r="G68" i="2" s="1"/>
  <c r="G63" i="2"/>
  <c r="G62" i="2" s="1"/>
  <c r="G54" i="2"/>
  <c r="G53" i="2"/>
  <c r="G52" i="2" s="1"/>
  <c r="G51" i="2" s="1"/>
  <c r="G50" i="2" s="1"/>
  <c r="G48" i="2"/>
  <c r="G47" i="2" s="1"/>
  <c r="G40" i="2"/>
  <c r="G39" i="2" s="1"/>
  <c r="G31" i="2"/>
  <c r="G30" i="2" s="1"/>
  <c r="G24" i="2"/>
  <c r="G23" i="2" s="1"/>
  <c r="G15" i="2"/>
  <c r="G14" i="2" s="1"/>
  <c r="G13" i="2" l="1"/>
  <c r="G12" i="2" s="1"/>
  <c r="G11" i="2" s="1"/>
  <c r="G10" i="2" s="1"/>
  <c r="G57" i="2" s="1"/>
  <c r="G61" i="2"/>
  <c r="G60" i="2" s="1"/>
  <c r="G59" i="2" s="1"/>
  <c r="G58" i="2" s="1"/>
  <c r="G99" i="2" s="1"/>
  <c r="G100" i="2" l="1"/>
  <c r="G101" i="2" s="1"/>
</calcChain>
</file>

<file path=xl/sharedStrings.xml><?xml version="1.0" encoding="utf-8"?>
<sst xmlns="http://schemas.openxmlformats.org/spreadsheetml/2006/main" count="197" uniqueCount="100">
  <si>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</si>
  <si>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</si>
  <si>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</si>
  <si>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</si>
  <si>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</si>
  <si>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</si>
  <si>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</si>
  <si>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</si>
  <si>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</si>
  <si>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</si>
  <si>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</si>
  <si>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</si>
  <si>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林開（補正）横石谷山線　那賀町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</si>
  <si>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</si>
  <si>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</si>
  <si>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</si>
  <si>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</si>
  <si>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</si>
  <si>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</si>
  <si>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</si>
  <si>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</si>
  <si>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</si>
  <si>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</si>
  <si>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
_x000D_</t>
  </si>
  <si>
    <t>km</t>
  </si>
  <si>
    <t>一車線林道測量(縦断測量)
_x000D_</t>
  </si>
  <si>
    <t>一車線林道測量(横断測量)
_x000D_</t>
  </si>
  <si>
    <t>一車線林道測量(土質区分・その他調査)
_x000D_</t>
  </si>
  <si>
    <t>路線測量(伐開)
_x000D_B：見通しのやや困難な密生地</t>
  </si>
  <si>
    <t>立木調査
_x000D_調査、図面等　用材林　傾斜地</t>
  </si>
  <si>
    <t>ha</t>
  </si>
  <si>
    <t>残土場測量（作業ポイント）
_x000D_</t>
  </si>
  <si>
    <t>山腹工測量(山腹平面測量)
_x000D_簡易山腹平面測量,周囲測量のみ</t>
  </si>
  <si>
    <t>山腹工測量(山腹縦断測量)
_x000D_簡易山腹縦断測量</t>
  </si>
  <si>
    <t>ｍ</t>
  </si>
  <si>
    <t>山腹工測量(山腹横断測量)
_x000D_簡易山腹横断測量</t>
  </si>
  <si>
    <t>測線</t>
  </si>
  <si>
    <t>山腹工測量(平面図作成)
_x000D_平面図作成Ｂ</t>
  </si>
  <si>
    <t>作業道測量
_x000D_</t>
  </si>
  <si>
    <t>作業道測量（計画・準備）
_x000D_</t>
  </si>
  <si>
    <t>作業道測量（中心線測量）
_x000D_</t>
  </si>
  <si>
    <t>作業道測量（縦断測量）
_x000D_</t>
  </si>
  <si>
    <t>作業道測量（横断測量）
_x000D_</t>
  </si>
  <si>
    <t>作業道測量（土質区分・その他調査）
_x000D_</t>
  </si>
  <si>
    <t>路線測量(伐開)
_x000D_A：見通しのきく地帯</t>
  </si>
  <si>
    <t>用地測量
_x000D_</t>
  </si>
  <si>
    <t>用地測量
_x000D_本線, 残土場（作業ポイント）, 作業道</t>
  </si>
  <si>
    <t>用地測量(公図等の転写)
_x000D_</t>
  </si>
  <si>
    <t>用地測量(土地の登記記録調査)
_x000D_</t>
  </si>
  <si>
    <t>用地測量(権利者確認調査(当初))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</si>
  <si>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</si>
  <si>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</si>
  <si>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</si>
  <si>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</si>
  <si>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</si>
  <si>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</si>
  <si>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</si>
  <si>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</si>
  <si>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</si>
  <si>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</si>
  <si>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</si>
  <si>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</si>
  <si>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</si>
  <si>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</si>
  <si>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</si>
  <si>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</si>
  <si>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</si>
  <si>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</si>
  <si>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</si>
  <si>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</si>
  <si>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</si>
  <si>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残土場設計（作業ポイント）
_x000D_</t>
  </si>
  <si>
    <t>山腹工設計(現地調査)
_x000D_単独で実施,全体計画資料等を与える</t>
  </si>
  <si>
    <t>件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</si>
  <si>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</si>
  <si>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</si>
  <si>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</si>
  <si>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</si>
  <si>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作業道設計
_x000D_</t>
  </si>
  <si>
    <t>作業道設計（線形計画、現地調査、線形決定）
_x000D_</t>
  </si>
  <si>
    <t>作業道設計（実施設計）
_x000D_</t>
  </si>
  <si>
    <t>作業道設計（照査）
_x000D_</t>
  </si>
  <si>
    <t>作業道設計（成果品（設計説明書作成））
_x000D_</t>
  </si>
  <si>
    <t>一般構造物設計
_x000D_</t>
  </si>
  <si>
    <t>擁壁・補強土設計
_x000D_</t>
  </si>
  <si>
    <t>補強土実施設計
_x000D_H=5m以上</t>
  </si>
  <si>
    <t>箇所</t>
  </si>
  <si>
    <t>打合せ等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</si>
  <si>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</si>
  <si>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</si>
  <si>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</si>
  <si>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</si>
  <si>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</si>
  <si>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
_x000D_</t>
  </si>
  <si>
    <t>労務費
_x000D_</t>
  </si>
  <si>
    <t>労務費集計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</si>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</sst>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+G11+G56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+G12+G47+G50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+G14+G23+G30+G39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20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24</v>
      </c>
      <c r="F17" s="19">
        <v>0.44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25</v>
      </c>
      <c r="E18" s="18" t="s">
        <v>24</v>
      </c>
      <c r="F18" s="19">
        <v>0.44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24</v>
      </c>
      <c r="F19" s="19">
        <v>0.44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27</v>
      </c>
      <c r="E20" s="18" t="s">
        <v>24</v>
      </c>
      <c r="F20" s="19">
        <v>0.44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28</v>
      </c>
      <c r="E21" s="18" t="s">
        <v>24</v>
      </c>
      <c r="F21" s="19">
        <v>0.44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29</v>
      </c>
      <c r="E22" s="18" t="s">
        <v>30</v>
      </c>
      <c r="F22" s="19">
        <v>0.7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36" t="s">
        <v>31</v>
      </c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31</v>
      </c>
      <c r="E24" s="18" t="s">
        <v>16</v>
      </c>
      <c r="F24" s="19">
        <v>1</v>
      </c>
      <c r="G24" s="20">
        <f>+G25+G26+G27+G28+G29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32</v>
      </c>
      <c r="E25" s="18" t="s">
        <v>30</v>
      </c>
      <c r="F25" s="19">
        <v>0.2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33</v>
      </c>
      <c r="E26" s="18" t="s">
        <v>34</v>
      </c>
      <c r="F26" s="19">
        <v>50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35</v>
      </c>
      <c r="E27" s="18" t="s">
        <v>36</v>
      </c>
      <c r="F27" s="19">
        <v>6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37</v>
      </c>
      <c r="E28" s="18" t="s">
        <v>22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29</v>
      </c>
      <c r="E29" s="18" t="s">
        <v>30</v>
      </c>
      <c r="F29" s="19">
        <v>0.2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36" t="s">
        <v>38</v>
      </c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38</v>
      </c>
      <c r="E31" s="18" t="s">
        <v>16</v>
      </c>
      <c r="F31" s="19">
        <v>1</v>
      </c>
      <c r="G31" s="20">
        <f>+G32+G33+G34+G35+G36+G37+G38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39</v>
      </c>
      <c r="E32" s="18" t="s">
        <v>22</v>
      </c>
      <c r="F32" s="19">
        <v>1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40</v>
      </c>
      <c r="E33" s="18" t="s">
        <v>24</v>
      </c>
      <c r="F33" s="19">
        <v>0.06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41</v>
      </c>
      <c r="E34" s="18" t="s">
        <v>24</v>
      </c>
      <c r="F34" s="19">
        <v>0.06</v>
      </c>
      <c r="G34" s="38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42</v>
      </c>
      <c r="E35" s="18" t="s">
        <v>24</v>
      </c>
      <c r="F35" s="19">
        <v>0.06</v>
      </c>
      <c r="G35" s="38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43</v>
      </c>
      <c r="E36" s="18" t="s">
        <v>24</v>
      </c>
      <c r="F36" s="19">
        <v>0.06</v>
      </c>
      <c r="G36" s="38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7" t="s">
        <v>44</v>
      </c>
      <c r="E37" s="18" t="s">
        <v>24</v>
      </c>
      <c r="F37" s="19">
        <v>0.06</v>
      </c>
      <c r="G37" s="38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29</v>
      </c>
      <c r="E38" s="18" t="s">
        <v>30</v>
      </c>
      <c r="F38" s="19">
        <v>0.1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36" t="s">
        <v>45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7" t="s">
        <v>46</v>
      </c>
      <c r="E40" s="18" t="s">
        <v>16</v>
      </c>
      <c r="F40" s="19">
        <v>1</v>
      </c>
      <c r="G40" s="20">
        <f>+G41+G42+G43+G44+G45+G46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47</v>
      </c>
      <c r="E41" s="18" t="s">
        <v>30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48</v>
      </c>
      <c r="E42" s="18" t="s">
        <v>30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49</v>
      </c>
      <c r="E43" s="18" t="s">
        <v>30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50</v>
      </c>
      <c r="E44" s="18" t="s">
        <v>30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51</v>
      </c>
      <c r="E45" s="18" t="s">
        <v>30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52</v>
      </c>
      <c r="E46" s="18" t="s">
        <v>30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53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/>
    </row>
    <row r="48" spans="1:10" ht="42" customHeight="1">
      <c r="A48" s="35" t="s">
        <v>54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/>
    </row>
    <row r="49" spans="1:10" ht="42" customHeight="1">
      <c r="A49" s="35" t="s">
        <v>55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/>
    </row>
    <row r="50" spans="1:10" ht="42" customHeight="1">
      <c r="A50" s="35" t="s">
        <v>56</v>
      </c>
      <c r="B50" s="33"/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/>
    </row>
    <row r="51" spans="1:10" ht="42" customHeight="1">
      <c r="A51" s="35" t="s">
        <v>57</v>
      </c>
      <c r="B51" s="33"/>
      <c r="C51" s="33"/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1</v>
      </c>
    </row>
    <row r="52" spans="1:10" ht="42" customHeight="1">
      <c r="A52" s="16"/>
      <c r="B52" s="36" t="s">
        <v>57</v>
      </c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6" t="s">
        <v>57</v>
      </c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7" t="s">
        <v>58</v>
      </c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59</v>
      </c>
      <c r="E55" s="18" t="s">
        <v>16</v>
      </c>
      <c r="F55" s="19">
        <v>1</v>
      </c>
      <c r="G55" s="38"/>
      <c r="H55" s="2"/>
      <c r="I55" s="21">
        <v>46</v>
      </c>
      <c r="J55" s="21">
        <v>4</v>
      </c>
    </row>
    <row r="56" spans="1:10" ht="42" customHeight="1">
      <c r="A56" s="35" t="s">
        <v>60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9" t="s">
        <v>61</v>
      </c>
      <c r="B57" s="40"/>
      <c r="C57" s="40"/>
      <c r="D57" s="41"/>
      <c r="E57" s="42" t="s">
        <v>16</v>
      </c>
      <c r="F57" s="43">
        <v>1</v>
      </c>
      <c r="G57" s="44">
        <f>+G10</f>
        <v>0</v>
      </c>
      <c r="H57" s="45"/>
      <c r="I57" s="46">
        <v>48</v>
      </c>
      <c r="J57" s="46"/>
    </row>
    <row r="58" spans="1:10" ht="42" customHeight="1">
      <c r="A58" s="35" t="s">
        <v>62</v>
      </c>
      <c r="B58" s="33"/>
      <c r="C58" s="33"/>
      <c r="D58" s="34"/>
      <c r="E58" s="18" t="s">
        <v>16</v>
      </c>
      <c r="F58" s="19">
        <v>1</v>
      </c>
      <c r="G58" s="20">
        <f>+G59+G97</f>
        <v>0</v>
      </c>
      <c r="H58" s="2"/>
      <c r="I58" s="21">
        <v>49</v>
      </c>
      <c r="J58" s="21"/>
    </row>
    <row r="59" spans="1:10" ht="42" customHeight="1">
      <c r="A59" s="35" t="s">
        <v>63</v>
      </c>
      <c r="B59" s="33"/>
      <c r="C59" s="33"/>
      <c r="D59" s="34"/>
      <c r="E59" s="18" t="s">
        <v>16</v>
      </c>
      <c r="F59" s="19">
        <v>1</v>
      </c>
      <c r="G59" s="20">
        <f>+G60+G89</f>
        <v>0</v>
      </c>
      <c r="H59" s="2"/>
      <c r="I59" s="21">
        <v>50</v>
      </c>
      <c r="J59" s="21"/>
    </row>
    <row r="60" spans="1:10" ht="42" customHeight="1">
      <c r="A60" s="35" t="s">
        <v>64</v>
      </c>
      <c r="B60" s="33"/>
      <c r="C60" s="33"/>
      <c r="D60" s="34"/>
      <c r="E60" s="18" t="s">
        <v>16</v>
      </c>
      <c r="F60" s="19">
        <v>1</v>
      </c>
      <c r="G60" s="20">
        <f>+G61</f>
        <v>0</v>
      </c>
      <c r="H60" s="2"/>
      <c r="I60" s="21">
        <v>51</v>
      </c>
      <c r="J60" s="21">
        <v>1</v>
      </c>
    </row>
    <row r="61" spans="1:10" ht="42" customHeight="1">
      <c r="A61" s="16"/>
      <c r="B61" s="36" t="s">
        <v>65</v>
      </c>
      <c r="C61" s="33"/>
      <c r="D61" s="34"/>
      <c r="E61" s="18" t="s">
        <v>16</v>
      </c>
      <c r="F61" s="19">
        <v>1</v>
      </c>
      <c r="G61" s="20">
        <f>+G62+G68+G75+G81+G84</f>
        <v>0</v>
      </c>
      <c r="H61" s="2"/>
      <c r="I61" s="21">
        <v>52</v>
      </c>
      <c r="J61" s="21">
        <v>2</v>
      </c>
    </row>
    <row r="62" spans="1:10" ht="42" customHeight="1">
      <c r="A62" s="16"/>
      <c r="B62" s="17"/>
      <c r="C62" s="36" t="s">
        <v>66</v>
      </c>
      <c r="D62" s="34"/>
      <c r="E62" s="18" t="s">
        <v>16</v>
      </c>
      <c r="F62" s="19">
        <v>1</v>
      </c>
      <c r="G62" s="20">
        <f>+G63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7" t="s">
        <v>66</v>
      </c>
      <c r="E63" s="18" t="s">
        <v>16</v>
      </c>
      <c r="F63" s="19">
        <v>1</v>
      </c>
      <c r="G63" s="20">
        <f>+G64+G65+G66+G67</f>
        <v>0</v>
      </c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7" t="s">
        <v>67</v>
      </c>
      <c r="E64" s="18" t="s">
        <v>24</v>
      </c>
      <c r="F64" s="19">
        <v>0.4</v>
      </c>
      <c r="G64" s="38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7" t="s">
        <v>68</v>
      </c>
      <c r="E65" s="18" t="s">
        <v>24</v>
      </c>
      <c r="F65" s="19">
        <v>0.4</v>
      </c>
      <c r="G65" s="38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7" t="s">
        <v>69</v>
      </c>
      <c r="E66" s="18" t="s">
        <v>24</v>
      </c>
      <c r="F66" s="19">
        <v>0.4</v>
      </c>
      <c r="G66" s="38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7" t="s">
        <v>70</v>
      </c>
      <c r="E67" s="18" t="s">
        <v>24</v>
      </c>
      <c r="F67" s="19">
        <v>0.4</v>
      </c>
      <c r="G67" s="38"/>
      <c r="H67" s="2"/>
      <c r="I67" s="21">
        <v>58</v>
      </c>
      <c r="J67" s="21">
        <v>4</v>
      </c>
    </row>
    <row r="68" spans="1:10" ht="42" customHeight="1">
      <c r="A68" s="16"/>
      <c r="B68" s="17"/>
      <c r="C68" s="36" t="s">
        <v>71</v>
      </c>
      <c r="D68" s="34"/>
      <c r="E68" s="18" t="s">
        <v>16</v>
      </c>
      <c r="F68" s="19">
        <v>1</v>
      </c>
      <c r="G68" s="20">
        <f>+G69</f>
        <v>0</v>
      </c>
      <c r="H68" s="2"/>
      <c r="I68" s="21">
        <v>59</v>
      </c>
      <c r="J68" s="21">
        <v>3</v>
      </c>
    </row>
    <row r="69" spans="1:10" ht="42" customHeight="1">
      <c r="A69" s="16"/>
      <c r="B69" s="17"/>
      <c r="C69" s="17"/>
      <c r="D69" s="37" t="s">
        <v>71</v>
      </c>
      <c r="E69" s="18" t="s">
        <v>16</v>
      </c>
      <c r="F69" s="19">
        <v>1</v>
      </c>
      <c r="G69" s="20">
        <f>+G70+G71+G72+G73+G74</f>
        <v>0</v>
      </c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7" t="s">
        <v>72</v>
      </c>
      <c r="E70" s="18" t="s">
        <v>73</v>
      </c>
      <c r="F70" s="19">
        <v>1</v>
      </c>
      <c r="G70" s="38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7" t="s">
        <v>74</v>
      </c>
      <c r="E71" s="18" t="s">
        <v>73</v>
      </c>
      <c r="F71" s="19">
        <v>1</v>
      </c>
      <c r="G71" s="38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75</v>
      </c>
      <c r="E72" s="18" t="s">
        <v>73</v>
      </c>
      <c r="F72" s="19">
        <v>1</v>
      </c>
      <c r="G72" s="38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7" t="s">
        <v>76</v>
      </c>
      <c r="E73" s="18" t="s">
        <v>73</v>
      </c>
      <c r="F73" s="19">
        <v>1</v>
      </c>
      <c r="G73" s="38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7" t="s">
        <v>77</v>
      </c>
      <c r="E74" s="18" t="s">
        <v>73</v>
      </c>
      <c r="F74" s="19">
        <v>1</v>
      </c>
      <c r="G74" s="38"/>
      <c r="H74" s="2"/>
      <c r="I74" s="21">
        <v>65</v>
      </c>
      <c r="J74" s="21">
        <v>4</v>
      </c>
    </row>
    <row r="75" spans="1:10" ht="42" customHeight="1">
      <c r="A75" s="16"/>
      <c r="B75" s="17"/>
      <c r="C75" s="36" t="s">
        <v>78</v>
      </c>
      <c r="D75" s="34"/>
      <c r="E75" s="18" t="s">
        <v>16</v>
      </c>
      <c r="F75" s="19">
        <v>1</v>
      </c>
      <c r="G75" s="20">
        <f>+G76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7" t="s">
        <v>78</v>
      </c>
      <c r="E76" s="18" t="s">
        <v>16</v>
      </c>
      <c r="F76" s="19">
        <v>1</v>
      </c>
      <c r="G76" s="20">
        <f>+G77+G78+G79+G80</f>
        <v>0</v>
      </c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7" t="s">
        <v>79</v>
      </c>
      <c r="E77" s="18" t="s">
        <v>24</v>
      </c>
      <c r="F77" s="19">
        <v>0.1</v>
      </c>
      <c r="G77" s="38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7" t="s">
        <v>80</v>
      </c>
      <c r="E78" s="18" t="s">
        <v>24</v>
      </c>
      <c r="F78" s="19">
        <v>0.1</v>
      </c>
      <c r="G78" s="38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7" t="s">
        <v>81</v>
      </c>
      <c r="E79" s="18" t="s">
        <v>24</v>
      </c>
      <c r="F79" s="19">
        <v>0.1</v>
      </c>
      <c r="G79" s="38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7" t="s">
        <v>82</v>
      </c>
      <c r="E80" s="18" t="s">
        <v>24</v>
      </c>
      <c r="F80" s="19">
        <v>0.1</v>
      </c>
      <c r="G80" s="38"/>
      <c r="H80" s="2"/>
      <c r="I80" s="21">
        <v>71</v>
      </c>
      <c r="J80" s="21">
        <v>4</v>
      </c>
    </row>
    <row r="81" spans="1:10" ht="42" customHeight="1">
      <c r="A81" s="16"/>
      <c r="B81" s="17"/>
      <c r="C81" s="36" t="s">
        <v>83</v>
      </c>
      <c r="D81" s="34"/>
      <c r="E81" s="18" t="s">
        <v>16</v>
      </c>
      <c r="F81" s="19">
        <v>1</v>
      </c>
      <c r="G81" s="20">
        <f>+G82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7" t="s">
        <v>84</v>
      </c>
      <c r="E82" s="18" t="s">
        <v>16</v>
      </c>
      <c r="F82" s="19">
        <v>1</v>
      </c>
      <c r="G82" s="20">
        <f>+G83</f>
        <v>0</v>
      </c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7" t="s">
        <v>85</v>
      </c>
      <c r="E83" s="18" t="s">
        <v>86</v>
      </c>
      <c r="F83" s="19">
        <v>1</v>
      </c>
      <c r="G83" s="38"/>
      <c r="H83" s="2"/>
      <c r="I83" s="21">
        <v>74</v>
      </c>
      <c r="J83" s="21">
        <v>4</v>
      </c>
    </row>
    <row r="84" spans="1:10" ht="42" customHeight="1">
      <c r="A84" s="16"/>
      <c r="B84" s="17"/>
      <c r="C84" s="36" t="s">
        <v>87</v>
      </c>
      <c r="D84" s="34"/>
      <c r="E84" s="18" t="s">
        <v>16</v>
      </c>
      <c r="F84" s="19">
        <v>1</v>
      </c>
      <c r="G84" s="20">
        <f>+G85</f>
        <v>0</v>
      </c>
      <c r="H84" s="2"/>
      <c r="I84" s="21">
        <v>75</v>
      </c>
      <c r="J84" s="21">
        <v>3</v>
      </c>
    </row>
    <row r="85" spans="1:10" ht="42" customHeight="1">
      <c r="A85" s="16"/>
      <c r="B85" s="17"/>
      <c r="C85" s="17"/>
      <c r="D85" s="37" t="s">
        <v>87</v>
      </c>
      <c r="E85" s="18" t="s">
        <v>16</v>
      </c>
      <c r="F85" s="19">
        <v>1</v>
      </c>
      <c r="G85" s="20">
        <f>+G86+G87+G88</f>
        <v>0</v>
      </c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7" t="s">
        <v>88</v>
      </c>
      <c r="E86" s="18" t="s">
        <v>89</v>
      </c>
      <c r="F86" s="19">
        <v>1</v>
      </c>
      <c r="G86" s="38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7" t="s">
        <v>90</v>
      </c>
      <c r="E87" s="18" t="s">
        <v>89</v>
      </c>
      <c r="F87" s="19">
        <v>1</v>
      </c>
      <c r="G87" s="38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7" t="s">
        <v>91</v>
      </c>
      <c r="E88" s="18" t="s">
        <v>89</v>
      </c>
      <c r="F88" s="19">
        <v>1</v>
      </c>
      <c r="G88" s="38"/>
      <c r="H88" s="2"/>
      <c r="I88" s="21">
        <v>79</v>
      </c>
      <c r="J88" s="21">
        <v>4</v>
      </c>
    </row>
    <row r="89" spans="1:10" ht="42" customHeight="1">
      <c r="A89" s="35" t="s">
        <v>53</v>
      </c>
      <c r="B89" s="33"/>
      <c r="C89" s="33"/>
      <c r="D89" s="34"/>
      <c r="E89" s="18" t="s">
        <v>16</v>
      </c>
      <c r="F89" s="19">
        <v>1</v>
      </c>
      <c r="G89" s="20">
        <f>+G90+G92</f>
        <v>0</v>
      </c>
      <c r="H89" s="2"/>
      <c r="I89" s="21">
        <v>80</v>
      </c>
      <c r="J89" s="21"/>
    </row>
    <row r="90" spans="1:10" ht="42" customHeight="1">
      <c r="A90" s="35" t="s">
        <v>92</v>
      </c>
      <c r="B90" s="33"/>
      <c r="C90" s="33"/>
      <c r="D90" s="34"/>
      <c r="E90" s="18" t="s">
        <v>16</v>
      </c>
      <c r="F90" s="19">
        <v>1</v>
      </c>
      <c r="G90" s="20">
        <f>+G91</f>
        <v>0</v>
      </c>
      <c r="H90" s="2"/>
      <c r="I90" s="21">
        <v>81</v>
      </c>
      <c r="J90" s="21"/>
    </row>
    <row r="91" spans="1:10" ht="42" customHeight="1">
      <c r="A91" s="35" t="s">
        <v>55</v>
      </c>
      <c r="B91" s="33"/>
      <c r="C91" s="33"/>
      <c r="D91" s="34"/>
      <c r="E91" s="18" t="s">
        <v>16</v>
      </c>
      <c r="F91" s="19">
        <v>1</v>
      </c>
      <c r="G91" s="38"/>
      <c r="H91" s="2"/>
      <c r="I91" s="21">
        <v>82</v>
      </c>
      <c r="J91" s="21"/>
    </row>
    <row r="92" spans="1:10" ht="42" customHeight="1">
      <c r="A92" s="35" t="s">
        <v>93</v>
      </c>
      <c r="B92" s="33"/>
      <c r="C92" s="33"/>
      <c r="D92" s="34"/>
      <c r="E92" s="18" t="s">
        <v>16</v>
      </c>
      <c r="F92" s="19">
        <v>1</v>
      </c>
      <c r="G92" s="20">
        <f>+G93</f>
        <v>0</v>
      </c>
      <c r="H92" s="2"/>
      <c r="I92" s="21">
        <v>83</v>
      </c>
      <c r="J92" s="21">
        <v>1</v>
      </c>
    </row>
    <row r="93" spans="1:10" ht="42" customHeight="1">
      <c r="A93" s="16"/>
      <c r="B93" s="36" t="s">
        <v>94</v>
      </c>
      <c r="C93" s="33"/>
      <c r="D93" s="34"/>
      <c r="E93" s="18" t="s">
        <v>16</v>
      </c>
      <c r="F93" s="19">
        <v>1</v>
      </c>
      <c r="G93" s="20">
        <f>+G94</f>
        <v>0</v>
      </c>
      <c r="H93" s="2"/>
      <c r="I93" s="21">
        <v>84</v>
      </c>
      <c r="J93" s="21">
        <v>2</v>
      </c>
    </row>
    <row r="94" spans="1:10" ht="42" customHeight="1">
      <c r="A94" s="16"/>
      <c r="B94" s="17"/>
      <c r="C94" s="36" t="s">
        <v>94</v>
      </c>
      <c r="D94" s="34"/>
      <c r="E94" s="18" t="s">
        <v>16</v>
      </c>
      <c r="F94" s="19">
        <v>1</v>
      </c>
      <c r="G94" s="20">
        <f>+G95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7" t="s">
        <v>94</v>
      </c>
      <c r="E95" s="18" t="s">
        <v>16</v>
      </c>
      <c r="F95" s="19">
        <v>1</v>
      </c>
      <c r="G95" s="20">
        <f>+G96</f>
        <v>0</v>
      </c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7" t="s">
        <v>95</v>
      </c>
      <c r="E96" s="18" t="s">
        <v>16</v>
      </c>
      <c r="F96" s="19">
        <v>1</v>
      </c>
      <c r="G96" s="38"/>
      <c r="H96" s="2"/>
      <c r="I96" s="21">
        <v>87</v>
      </c>
      <c r="J96" s="21">
        <v>4</v>
      </c>
    </row>
    <row r="97" spans="1:10" ht="42" customHeight="1">
      <c r="A97" s="35" t="s">
        <v>96</v>
      </c>
      <c r="B97" s="33"/>
      <c r="C97" s="33"/>
      <c r="D97" s="34"/>
      <c r="E97" s="18" t="s">
        <v>16</v>
      </c>
      <c r="F97" s="19">
        <v>1</v>
      </c>
      <c r="G97" s="38"/>
      <c r="H97" s="2"/>
      <c r="I97" s="21">
        <v>88</v>
      </c>
      <c r="J97" s="21"/>
    </row>
    <row r="98" spans="1:10" ht="42" customHeight="1">
      <c r="A98" s="35" t="s">
        <v>97</v>
      </c>
      <c r="B98" s="33"/>
      <c r="C98" s="33"/>
      <c r="D98" s="34"/>
      <c r="E98" s="18" t="s">
        <v>16</v>
      </c>
      <c r="F98" s="19">
        <v>1</v>
      </c>
      <c r="G98" s="38"/>
      <c r="H98" s="2"/>
      <c r="I98" s="21">
        <v>89</v>
      </c>
      <c r="J98" s="21">
        <v>220</v>
      </c>
    </row>
    <row r="99" spans="1:10" ht="42" customHeight="1">
      <c r="A99" s="39" t="s">
        <v>98</v>
      </c>
      <c r="B99" s="40"/>
      <c r="C99" s="40"/>
      <c r="D99" s="41"/>
      <c r="E99" s="42" t="s">
        <v>16</v>
      </c>
      <c r="F99" s="43">
        <v>1</v>
      </c>
      <c r="G99" s="44">
        <f>+G58+G98</f>
        <v>0</v>
      </c>
      <c r="H99" s="45"/>
      <c r="I99" s="46">
        <v>90</v>
      </c>
      <c r="J99" s="46"/>
    </row>
    <row r="100" spans="1:10" ht="42" customHeight="1">
      <c r="A100" s="22" t="s">
        <v>99</v>
      </c>
      <c r="B100" s="23"/>
      <c r="C100" s="23"/>
      <c r="D100" s="24"/>
      <c r="E100" s="25" t="s">
        <v>9</v>
      </c>
      <c r="F100" s="26">
        <v>1</v>
      </c>
      <c r="G100" s="20">
        <f>+G57+G99</f>
        <v>0</v>
      </c>
      <c r="I100" s="21">
        <v>91</v>
      </c>
      <c r="J100" s="21">
        <v>30</v>
      </c>
    </row>
    <row r="101" spans="1:10" ht="42" customHeight="1">
      <c r="A101" s="27" t="s">
        <v>10</v>
      </c>
      <c r="B101" s="28"/>
      <c r="C101" s="28"/>
      <c r="D101" s="29"/>
      <c r="E101" s="30" t="s">
        <v>11</v>
      </c>
      <c r="F101" s="31" t="s">
        <v>11</v>
      </c>
      <c r="G101" s="32">
        <f>G100</f>
        <v>0</v>
      </c>
      <c r="I101" s="21">
        <v>92</v>
      </c>
      <c r="J101" s="21">
        <v>90</v>
      </c>
    </row>
    <row r="102" spans="1:10" ht="42" customHeight="1"/>
    <row r="103" spans="1:10" ht="42" customHeight="1"/>
  </sheetData>
  <sheetProtection algorithmName="SHA-512" hashValue="a24qFnS6QAZK5cwZDxkDjscY6ISmzYqOBQukGSp4UA5RKPrf50RQiVrQtzPk1u7dQojvEt28cmGmAOeD72dJqg==" saltValue="E6Uxhm0buxwqxaegLwsvuQ==" spinCount="100000" sheet="1" objects="1" scenarios="1"/>
  <mergeCells count="43">
    <mergeCell ref="A92:D92"/>
    <mergeCell ref="B93:D93"/>
    <mergeCell ref="C94:D94"/>
    <mergeCell ref="A97:D97"/>
    <mergeCell ref="A98:D98"/>
    <mergeCell ref="A99:D99"/>
    <mergeCell ref="C75:D75"/>
    <mergeCell ref="C81:D81"/>
    <mergeCell ref="C84:D84"/>
    <mergeCell ref="A89:D89"/>
    <mergeCell ref="A90:D90"/>
    <mergeCell ref="A91:D91"/>
    <mergeCell ref="A58:D58"/>
    <mergeCell ref="A59:D59"/>
    <mergeCell ref="A60:D60"/>
    <mergeCell ref="B61:D61"/>
    <mergeCell ref="C62:D62"/>
    <mergeCell ref="C68:D68"/>
    <mergeCell ref="A51:D51"/>
    <mergeCell ref="B52:D52"/>
    <mergeCell ref="C53:D53"/>
    <mergeCell ref="A56:D56"/>
    <mergeCell ref="A57:D57"/>
    <mergeCell ref="C30:D30"/>
    <mergeCell ref="C39:D39"/>
    <mergeCell ref="A47:D47"/>
    <mergeCell ref="A48:D48"/>
    <mergeCell ref="A49:D49"/>
    <mergeCell ref="A50:D50"/>
    <mergeCell ref="A100:D100"/>
    <mergeCell ref="A101:D101"/>
    <mergeCell ref="A10:D10"/>
    <mergeCell ref="A11:D11"/>
    <mergeCell ref="A12:D12"/>
    <mergeCell ref="B13:D13"/>
    <mergeCell ref="C14:D14"/>
    <mergeCell ref="C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Hasuda Kazuya</dc:creator>
  <cp:lastModifiedBy>Hasuda Kazuya</cp:lastModifiedBy>
  <dcterms:created xsi:type="dcterms:W3CDTF">2021-02-04T10:20:16Z</dcterms:created>
  <dcterms:modified xsi:type="dcterms:W3CDTF">2021-02-04T10:21:56Z</dcterms:modified>
</cp:coreProperties>
</file>